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nsanchez\Desktop\"/>
    </mc:Choice>
  </mc:AlternateContent>
  <xr:revisionPtr revIDLastSave="0" documentId="13_ncr:1_{1E9D68FB-68C3-4511-AD0A-D03CC5465F5D}" xr6:coauthVersionLast="47" xr6:coauthVersionMax="47" xr10:uidLastSave="{00000000-0000-0000-0000-000000000000}"/>
  <bookViews>
    <workbookView xWindow="-108" yWindow="-108" windowWidth="23256" windowHeight="12456" xr2:uid="{00000000-000D-0000-FFFF-FFFF01000000}"/>
  </bookViews>
  <sheets>
    <sheet name="T3" sheetId="1" r:id="rId1"/>
  </sheets>
  <definedNames>
    <definedName name="_xlnm.Print_Area" localSheetId="0">'T3'!$A$1:$J$58</definedName>
    <definedName name="_xlnm.Print_Titles" localSheetId="0">'T3'!$1:$4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I30" i="1"/>
  <c r="I31" i="1"/>
  <c r="I32" i="1"/>
  <c r="J31" i="1"/>
  <c r="J32" i="1"/>
  <c r="J29" i="1"/>
  <c r="I29"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016DD5B8-2FC6-4769-ABCD-B48E8161647F}">
      <text>
        <r>
          <rPr>
            <b/>
            <sz val="9"/>
            <color indexed="81"/>
            <rFont val="Tahoma"/>
            <family val="2"/>
          </rPr>
          <t>Wandnerys Fuertes:</t>
        </r>
        <r>
          <rPr>
            <sz val="9"/>
            <color indexed="81"/>
            <rFont val="Tahoma"/>
            <family val="2"/>
          </rPr>
          <t xml:space="preserve">
Presupuesto inicial</t>
        </r>
      </text>
    </comment>
  </commentList>
</comments>
</file>

<file path=xl/sharedStrings.xml><?xml version="1.0" encoding="utf-8"?>
<sst xmlns="http://schemas.openxmlformats.org/spreadsheetml/2006/main" count="102" uniqueCount="90">
  <si>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</si>
  <si>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</si>
  <si>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</si>
  <si>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</si>
  <si>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</si>
  <si>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</si>
  <si>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</si>
  <si>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</si>
  <si>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</si>
  <si>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</si>
  <si>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</si>
  <si>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</si>
  <si>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</si>
  <si>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</si>
  <si>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</si>
  <si>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</si>
  <si>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</si>
  <si>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</si>
  <si>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</si>
  <si>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</si>
  <si>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</si>
  <si>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</si>
  <si>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</si>
  <si>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</si>
  <si>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</si>
  <si>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</si>
  <si>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</si>
  <si>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</si>
  <si>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</si>
  <si>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</si>
  <si>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</si>
  <si>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</si>
  <si>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</si>
  <si>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</si>
  <si>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</si>
  <si>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</si>
  <si>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</si>
  <si>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</si>
  <si>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</si>
  <si>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</si>
  <si>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</si>
  <si>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</si>
  <si>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</si>
  <si>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</si>
  <si>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</si>
  <si>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</si>
  <si>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</si>
  <si>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</si>
  <si>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</si>
  <si>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</si>
  <si>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</si>
  <si>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</si>
  <si>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</si>
  <si>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</si>
  <si>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</si>
  <si>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</si>
  <si>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</si>
  <si>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</si>
  <si>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6753-S  Instituciones públicas con seguimiento en el desempeño y cumplimiento del Sistema Nacional de Compras y Contrataciones Públicas</t>
  </si>
  <si>
    <t>6755-S MIPYMES certificadas incorporadas al registro de proveedores del Estado</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</si>
  <si>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</si>
  <si>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</si>
  <si>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</si>
  <si>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Registrar las MIPYME certificadas por el Ministerio de Industria, Comercio y MIPYME en el Registro de Proveedores del Estado (RPE).</t>
  </si>
  <si>
    <t>08-MIPyMEs certificadas incorporadas al registro de proveedores del Estado</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</si>
  <si>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</si>
  <si>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</si>
  <si>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</si>
  <si>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</si>
  <si>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</si>
  <si>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Resoluciones de normativas y dictámenes jurídicos emitidos sobre solución jurídica de las reclamaciones</t>
  </si>
  <si>
    <t>Número de monitoreos a los procesos de compras y contrataciones públicas</t>
  </si>
  <si>
    <t>7778-S  Gobierno Locales incorporan el uso del Portal Transaccional para la gestión de las compras y contrataciones</t>
  </si>
  <si>
    <t>MIPYME certificadas incorporadas en el Registro de Proveedores del Estado</t>
  </si>
  <si>
    <t>Gobiernos locales con Portal Transaccional implementado para la gestión de las compras y contrataciones</t>
  </si>
  <si>
    <t>09-Gobierno Locales incorporan el uso del Portal Transaccional para la gestión de las compras y contrataciones</t>
  </si>
  <si>
    <t>Realizar los monitoreos y el seguimiento de los procesos de compras gestionados en el Portal Transaccional en función de lo establecido en la Ley No. 340-06, sus modificaciones, reglamentos y demás normativas que riguen el SNCCP.</t>
  </si>
  <si>
    <t>Implementar en las unidades de compras de los gobiernos locales el uso del Portal Transaccional para la gestión de las compras y contrataciones.</t>
  </si>
  <si>
    <t xml:space="preserve">Puede mejorarse que el producto 6752 de Usuarios del Sistema Nacional de Compras y Contrataciones Públicas con regulación y dictámenes jurídicos, incluya los dictámenes jurídicos de investigación y análisis, además de los de reclamos. Tema que hemos abordado en la estructura programática que proponemos para el año fiscal 2024.
</t>
  </si>
  <si>
    <t>Ser una institución de referencia por su alta calidad y excelencia en la administración del Sistema Nacional de Compras y Contrataciones Públicas, apoyando el desarrollo y la producción nacional, y promoviendo latransparencia y la equidad.</t>
  </si>
  <si>
    <r>
      <rPr>
        <b/>
        <sz val="10"/>
        <rFont val="Calibri"/>
        <family val="2"/>
      </rPr>
      <t>Nota:</t>
    </r>
    <r>
      <rPr>
        <sz val="10"/>
        <rFont val="Calibri"/>
        <family val="2"/>
      </rPr>
      <t xml:space="preserve"> Es importante considerar que las proyecciones de la producción física son estimaciones de la demanda de los servicios institucionales y esta última depende en gran medida de los usuarios (unidades de compra, proveedores del Estado, etc) y sus circunstancias, por lo que la incertidumbre en los resultados puede ser alta y el pronóstico de la producción física no necesariamente preciso.</t>
    </r>
  </si>
  <si>
    <r>
      <rPr>
        <b/>
        <i/>
        <sz val="11"/>
        <rFont val="Calibri"/>
        <family val="2"/>
        <scheme val="minor"/>
      </rPr>
      <t xml:space="preserve">1. Físicos: </t>
    </r>
    <r>
      <rPr>
        <i/>
        <sz val="11"/>
        <rFont val="Calibri"/>
        <family val="2"/>
        <scheme val="minor"/>
      </rPr>
      <t xml:space="preserve">Se estimó la emisión de 60 resoluciones normativas y dictámenes jurídicos para dar respuesta a las solicitudes de reclamaciones de los actores del SNCP (emitidos estos últimos por el Dpto. de Reclamos, Impugnaciones y Controversias), lográndose emitir 109 en el tercer trimestre del 2023. Dicha ejecución superó lo estimado, represando el 181.67% del mismo.
</t>
    </r>
    <r>
      <rPr>
        <b/>
        <i/>
        <sz val="11"/>
        <rFont val="Calibri"/>
        <family val="2"/>
        <scheme val="minor"/>
      </rPr>
      <t xml:space="preserve">2. Financieros: </t>
    </r>
    <r>
      <rPr>
        <i/>
        <sz val="11"/>
        <rFont val="Calibri"/>
        <family val="2"/>
        <scheme val="minor"/>
      </rPr>
      <t>Se programó una ejecución financiera en el segundo trimestre de RD$10,441,514.43, ejecutándose RD$10,246,149.07, lo que representa el 98.29% de ejecución respecto de lo previsto para dicho periodo.</t>
    </r>
  </si>
  <si>
    <r>
      <rPr>
        <b/>
        <i/>
        <sz val="11"/>
        <rFont val="Calibri"/>
        <family val="2"/>
        <scheme val="minor"/>
      </rPr>
      <t>1. Físicas:</t>
    </r>
    <r>
      <rPr>
        <i/>
        <sz val="11"/>
        <rFont val="Calibri"/>
        <family val="2"/>
        <scheme val="minor"/>
      </rPr>
      <t xml:space="preserve"> La desviación física de un 81.67% por encima de lo programado se debe a que esta producción está directamente afectada por la demanda recibida del servicio y, como las proyecciones son estimaciones donde factores externos impactan el número de solicitudes de servicios que presentan los usuarios, el número de solicitudes recibidas no depende, o está en control, del órgano rector. Por otro lado, hemos tomado en cuenta esta tendencia, por encima de lo previsto, para la proyección del próximo periodo.
</t>
    </r>
    <r>
      <rPr>
        <b/>
        <i/>
        <sz val="11"/>
        <rFont val="Calibri"/>
        <family val="2"/>
        <scheme val="minor"/>
      </rPr>
      <t>2. Financieras:</t>
    </r>
    <r>
      <rPr>
        <i/>
        <sz val="11"/>
        <rFont val="Calibri"/>
        <family val="2"/>
        <scheme val="minor"/>
      </rPr>
      <t xml:space="preserve">  La ejecución financiera no presenta desvíos significativos en el periodo.</t>
    </r>
  </si>
  <si>
    <r>
      <rPr>
        <b/>
        <i/>
        <sz val="11"/>
        <rFont val="Calibri"/>
        <family val="2"/>
        <scheme val="minor"/>
      </rPr>
      <t xml:space="preserve">1. Físicos: </t>
    </r>
    <r>
      <rPr>
        <i/>
        <sz val="11"/>
        <rFont val="Calibri"/>
        <family val="2"/>
        <scheme val="minor"/>
      </rPr>
      <t xml:space="preserve">Para el tercer trimestre se estimó la realización de aproximadamente 8,080 monitoreos a los procesos de adquisiciones del estado, lográndose ejecutar un número de monitoreos de 9,623 en el periodo indicado, lo que representa una ejecución física del 119.10%.          
</t>
    </r>
    <r>
      <rPr>
        <b/>
        <i/>
        <sz val="11"/>
        <rFont val="Calibri"/>
        <family val="2"/>
        <scheme val="minor"/>
      </rPr>
      <t>2. Financieros:</t>
    </r>
    <r>
      <rPr>
        <i/>
        <sz val="11"/>
        <rFont val="Calibri"/>
        <family val="2"/>
        <scheme val="minor"/>
      </rPr>
      <t xml:space="preserve"> Se programó una ejecución financiera de RD$47,529,568.89 y se ejecutó RD$26,847,038.03, lo que representa el 56.497% de logro en la ejecución financiera para dicho periodo.</t>
    </r>
  </si>
  <si>
    <r>
      <rPr>
        <b/>
        <i/>
        <sz val="11"/>
        <rFont val="Calibri"/>
        <family val="2"/>
        <scheme val="minor"/>
      </rPr>
      <t>1. Físicos:</t>
    </r>
    <r>
      <rPr>
        <i/>
        <sz val="11"/>
        <rFont val="Calibri"/>
        <family val="2"/>
        <scheme val="minor"/>
      </rPr>
      <t xml:space="preserve"> La desviación física de un 19.10% por encima de lo programado se debió a la implementación de un proceso de automatización para la remisión de los monitoreos preventivos asociados al indicador de uso del Sistema Nacional de Contrataciones Públicas, SISCOMPRAS. Esta automatización ha agilizado significativamente la generación y envío de los monitoreos, reduciendo el tiempo necesario para completar esta tarea de manera considerable. Como resultado, hemos sido capaces de remitir mensualmente monitoreos a la totalidad de instituciones implementadas en el Sistema, a saber 530 unidades de compras. Esto se traduce en más de mil correos remitidos en el trimestre, cantidad no estimada en la proyección inicial.
</t>
    </r>
    <r>
      <rPr>
        <b/>
        <i/>
        <sz val="11"/>
        <rFont val="Calibri"/>
        <family val="2"/>
        <scheme val="minor"/>
      </rPr>
      <t>2. Financieros:</t>
    </r>
    <r>
      <rPr>
        <i/>
        <sz val="11"/>
        <rFont val="Calibri"/>
        <family val="2"/>
        <scheme val="minor"/>
      </rPr>
      <t xml:space="preserve"> Respecto de la desviación financiera de 43.51% por debajo de lo inicialmente estimado, se debió a procesos de compras que iniciamos en el T3 y que no fueron adjudicados en el tiempo originalmente previsto, por lo que se espera que sean completadas todas las etapas de estos procesos, hasta el devengado, en el T4.</t>
    </r>
  </si>
  <si>
    <r>
      <rPr>
        <b/>
        <i/>
        <sz val="11"/>
        <rFont val="Calibri"/>
        <family val="2"/>
        <scheme val="minor"/>
      </rPr>
      <t>1. Físicos:</t>
    </r>
    <r>
      <rPr>
        <i/>
        <sz val="11"/>
        <rFont val="Calibri"/>
        <family val="2"/>
        <scheme val="minor"/>
      </rPr>
      <t xml:space="preserve"> Se proyectó para el tercer trimestre del 2023 la incorporación de 20 unidades de compra de Gobiernos Locales en el uso del Sistema Electrónico de Contrataciones Públicas o Portal Transaccional. Se logró la incorporación de 6 unidades de compras de los Gobiernos Locales, las cuales agotaron todo el proceso de habilitación hasta realizar la primera publicación de un proceso de adquisición a través de la herramienta, representando un logro del 30% respecto de lo programado. 
</t>
    </r>
    <r>
      <rPr>
        <b/>
        <i/>
        <sz val="11"/>
        <rFont val="Calibri"/>
        <family val="2"/>
        <scheme val="minor"/>
      </rPr>
      <t>2. Financieros</t>
    </r>
    <r>
      <rPr>
        <i/>
        <sz val="11"/>
        <rFont val="Calibri"/>
        <family val="2"/>
        <scheme val="minor"/>
      </rPr>
      <t>: Se programó un gasto para el trimestre de RD$11,958,445.11, ejecutándose RD$11,741,859.07. Lo que representa una ejecución financiera del 98.19%.</t>
    </r>
  </si>
  <si>
    <r>
      <rPr>
        <b/>
        <i/>
        <sz val="11"/>
        <rFont val="Calibri"/>
        <family val="2"/>
        <scheme val="minor"/>
      </rPr>
      <t>1. Física:</t>
    </r>
    <r>
      <rPr>
        <i/>
        <sz val="11"/>
        <rFont val="Calibri"/>
        <family val="2"/>
        <scheme val="minor"/>
      </rPr>
      <t xml:space="preserve"> La desviación física trimestral de un 70% se explica porque durante el tercer trimestre la institución se vió en la necesidad de replantear su estrategia de incorporación de gobiernos locales al uso del Sistema Electrónico de Contrataciones Públicas (SECP), ajustando su meta interna anual de 60 a 30 Gobiernos Locales a ser incorporados en el año. A inicios del 2022, desde Presidencia, se lanzó el Programa de Apoyo a los Gobiernos Locales con el propósito de implementar la consecución de proyectos en beneficio de la población dominicana, disponiendo de 4 mil millones de pesos de apoyo a través de este programa, dinero que podían ejecutar los GL si usaban el Sistema Electrónico de Contrataciones Públicas (SECP), lo cual sirvió de incentivo para aquellos que aun no se habían habilitado en el sistema. Este año, al no continuarse el programa al cierre del primer semestre y viendo que los gobiernos locales restantes son Gobiernos Locales que cuentan con menos recursos, se ha ralentizado la disposición de estos a ser incorporados, considerando además que disponen de menos facilidades técnicas para llevar a cabo el proceso de incorporación en el uso del Sistema Electrónico de Contrataciones Públicas (SECP) que los ya incorporados. Hasta la fecha, el 44.78% de GL a nivel nacional lograron usar el sistema (SECP) para realizar procesos de compra.
</t>
    </r>
    <r>
      <rPr>
        <b/>
        <i/>
        <sz val="11"/>
        <rFont val="Calibri"/>
        <family val="2"/>
        <scheme val="minor"/>
      </rPr>
      <t>2. Financiera</t>
    </r>
    <r>
      <rPr>
        <i/>
        <sz val="11"/>
        <rFont val="Calibri"/>
        <family val="2"/>
        <scheme val="minor"/>
      </rPr>
      <t>: La ejecución financiera no presenta desvíos significativos en el periodo.</t>
    </r>
  </si>
  <si>
    <r>
      <rPr>
        <b/>
        <i/>
        <sz val="11"/>
        <rFont val="Calibri"/>
        <family val="2"/>
        <scheme val="minor"/>
      </rPr>
      <t>1. Físicos</t>
    </r>
    <r>
      <rPr>
        <i/>
        <sz val="11"/>
        <rFont val="Calibri"/>
        <family val="2"/>
        <scheme val="minor"/>
      </rPr>
      <t xml:space="preserve">: Se estimó que 133 MiPymes certificadas se registrarían como proveedoras del Estado en el tercer trimestre del 2023. En dicho periodo se alcanzó el registro de 224 MiPymes certificadas como proveedoras del Estado, lo que implica una ejecución de 168.43%.
</t>
    </r>
    <r>
      <rPr>
        <b/>
        <i/>
        <sz val="11"/>
        <rFont val="Calibri"/>
        <family val="2"/>
        <scheme val="minor"/>
      </rPr>
      <t>2. Financieros:</t>
    </r>
    <r>
      <rPr>
        <i/>
        <sz val="11"/>
        <rFont val="Calibri"/>
        <family val="2"/>
        <scheme val="minor"/>
      </rPr>
      <t xml:space="preserve"> Se programó una ejecución financiera de RD$9,290,095.40, ejecutándose RD$12,165,716.28. Dicha ejecución representa el 130.96% respecto de lo programado para el periodo.</t>
    </r>
  </si>
  <si>
    <t>Informe de Evaluación Trimestral de las Metas Físicas-Financieras Tercer Trimestre 2023</t>
  </si>
  <si>
    <r>
      <rPr>
        <b/>
        <i/>
        <sz val="11"/>
        <rFont val="Calibri"/>
        <family val="2"/>
        <scheme val="minor"/>
      </rPr>
      <t>1. Físicas:</t>
    </r>
    <r>
      <rPr>
        <i/>
        <sz val="11"/>
        <rFont val="Calibri"/>
        <family val="2"/>
        <scheme val="minor"/>
      </rPr>
      <t xml:space="preserve"> En la desviación física de 68.42% por encima de lo proyectado, el principal factor que ha influido es el crecimiento constante en la proporción de procesos dirigidos a MIPYMES. Desde enero de 2021 hasta el cierre de septiembre de 2023, se ha visto un incremento significativo en la cantidad de procesos dirigidos a este sector desde las instituciones públicas, pasando de un modesto 4% en 2021 a un sólido 16% al cierre de septiembre de 2023. Este aumento es una evidencia concreta de nuestro compromiso en el fomento a las MIPYME y brindarles oportunidades en el mercado de contrataciones públicas.
El aumento en la proporción de procesos dirigidos a MiPymes ha generado un mayor interés en las empresas por formalizarse como MIPYMES al registrarse como proveedoras del Estado. Esto se traduce en un aumento en la cantidad de nuevas MIPYMES registradas, lo que refleja nuestro compromiso en ampliar la base de proveedores MIPYMES y fomentar la competencia en los procesos de contratación pública.
</t>
    </r>
    <r>
      <rPr>
        <b/>
        <i/>
        <sz val="11"/>
        <rFont val="Calibri"/>
        <family val="2"/>
        <scheme val="minor"/>
      </rPr>
      <t>2. Financieras</t>
    </r>
    <r>
      <rPr>
        <i/>
        <sz val="11"/>
        <rFont val="Calibri"/>
        <family val="2"/>
        <scheme val="minor"/>
      </rPr>
      <t>: La desviación financiera de 30.96% por encima de lo programado se debió a los cambios de designación y reajustes salariales que se realizaron durante el proceso de implementación de la segunda etapa de la nivelación salarial, en mira de los cambios propuestos por la aplicación de la nueva estructura organizativa.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</si>
</sst>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i/>
      <sz val="11"/>
      <name val="Calibri"/>
      <family val="2"/>
      <scheme val="minor"/>
    </font>
    <font>
      <b/>
      <sz val="9"/>
      <name val="Calibri"/>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0" fontId="9" fillId="9" borderId="48"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1" fontId="16" fillId="9" borderId="24" xfId="0" applyNumberFormat="1" applyFont="1" applyFill="1" applyBorder="1" applyAlignment="1" applyProtection="1">
      <alignment horizontal="center" vertical="center" wrapText="1" readingOrder="1"/>
      <protection locked="0"/>
    </xf>
    <xf numFmtId="165" fontId="16" fillId="9" borderId="24" xfId="0" applyNumberFormat="1" applyFont="1" applyFill="1" applyBorder="1" applyAlignment="1" applyProtection="1">
      <alignment horizontal="center" vertical="center" wrapText="1" readingOrder="1"/>
      <protection locked="0"/>
    </xf>
    <xf numFmtId="1" fontId="16" fillId="9" borderId="65" xfId="0" applyNumberFormat="1" applyFont="1" applyFill="1" applyBorder="1" applyAlignment="1" applyProtection="1">
      <alignment horizontal="center" vertical="center" wrapText="1" readingOrder="1"/>
      <protection locked="0"/>
    </xf>
    <xf numFmtId="165" fontId="16" fillId="9" borderId="65" xfId="0" applyNumberFormat="1" applyFont="1" applyFill="1" applyBorder="1" applyAlignment="1" applyProtection="1">
      <alignment horizontal="center" vertical="center" wrapText="1" readingOrder="1"/>
      <protection locked="0"/>
    </xf>
    <xf numFmtId="1" fontId="16" fillId="10" borderId="26" xfId="0" applyNumberFormat="1" applyFont="1" applyFill="1" applyBorder="1" applyAlignment="1" applyProtection="1">
      <alignment horizontal="center" vertical="center" wrapText="1" readingOrder="1"/>
      <protection locked="0"/>
    </xf>
    <xf numFmtId="165" fontId="16" fillId="10" borderId="26"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26" fillId="7" borderId="24" xfId="2" applyNumberFormat="1" applyFont="1" applyFill="1" applyBorder="1" applyAlignment="1" applyProtection="1">
      <alignment horizontal="center" vertical="center" wrapText="1" readingOrder="1"/>
      <protection locked="0"/>
    </xf>
    <xf numFmtId="166" fontId="26" fillId="7" borderId="44" xfId="0" applyNumberFormat="1" applyFont="1" applyFill="1" applyBorder="1" applyAlignment="1" applyProtection="1">
      <alignment horizontal="center" vertical="center" wrapText="1" readingOrder="1"/>
      <protection locked="0"/>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4" xfId="0" applyFont="1" applyFill="1" applyBorder="1" applyAlignment="1" applyProtection="1">
      <alignment horizontal="left" vertical="center" wrapText="1"/>
      <protection locked="0"/>
    </xf>
    <xf numFmtId="0" fontId="20" fillId="9" borderId="49" xfId="0" applyFont="1" applyFill="1" applyBorder="1" applyAlignment="1" applyProtection="1">
      <alignment horizontal="left" vertical="center" wrapText="1"/>
      <protection locked="0"/>
    </xf>
    <xf numFmtId="0" fontId="20" fillId="9" borderId="50" xfId="0" applyFont="1" applyFill="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1"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54" xfId="0" applyFont="1" applyBorder="1" applyAlignment="1" applyProtection="1">
      <alignment horizontal="left" vertical="center" wrapText="1"/>
      <protection locked="0"/>
    </xf>
    <xf numFmtId="0" fontId="20" fillId="9" borderId="33" xfId="0" applyFont="1" applyFill="1" applyBorder="1" applyAlignment="1" applyProtection="1">
      <alignment horizontal="left" vertical="center" wrapText="1"/>
      <protection locked="0"/>
    </xf>
    <xf numFmtId="0" fontId="20" fillId="9" borderId="56"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justify" vertical="center" wrapText="1"/>
      <protection locked="0"/>
    </xf>
    <xf numFmtId="0" fontId="24"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4" fillId="9" borderId="24" xfId="0" applyFont="1" applyFill="1" applyBorder="1" applyAlignment="1" applyProtection="1">
      <alignment horizontal="left" vertical="center" wrapText="1"/>
      <protection locked="0"/>
    </xf>
    <xf numFmtId="0" fontId="24" fillId="9" borderId="44" xfId="0" applyFont="1" applyFill="1" applyBorder="1" applyAlignment="1" applyProtection="1">
      <alignment horizontal="left" vertical="center" wrapText="1"/>
      <protection locked="0"/>
    </xf>
    <xf numFmtId="0" fontId="24" fillId="9" borderId="49" xfId="0" applyFont="1" applyFill="1" applyBorder="1" applyAlignment="1" applyProtection="1">
      <alignment horizontal="left" vertical="center" wrapText="1"/>
      <protection locked="0"/>
    </xf>
    <xf numFmtId="0" fontId="24" fillId="9" borderId="50" xfId="0" applyFont="1" applyFill="1" applyBorder="1" applyAlignment="1" applyProtection="1">
      <alignment horizontal="left" vertical="center" wrapText="1"/>
      <protection locked="0"/>
    </xf>
    <xf numFmtId="0" fontId="24" fillId="9" borderId="35" xfId="0" applyFont="1" applyFill="1" applyBorder="1" applyAlignment="1" applyProtection="1">
      <alignment horizontal="justify" vertical="center" wrapText="1"/>
      <protection locked="0"/>
    </xf>
    <xf numFmtId="0" fontId="24" fillId="9" borderId="58" xfId="0" applyFont="1" applyFill="1" applyBorder="1" applyAlignment="1" applyProtection="1">
      <alignment horizontal="justify" vertical="center" wrapText="1"/>
      <protection locked="0"/>
    </xf>
    <xf numFmtId="0" fontId="18" fillId="0" borderId="0" xfId="0" applyFont="1" applyAlignment="1">
      <alignment horizontal="left" vertical="center" wrapText="1"/>
    </xf>
    <xf numFmtId="0" fontId="24" fillId="9" borderId="49" xfId="0" applyFont="1" applyFill="1" applyBorder="1" applyAlignment="1" applyProtection="1">
      <alignment horizontal="justify" vertical="center" wrapText="1"/>
      <protection locked="0"/>
    </xf>
    <xf numFmtId="0" fontId="24"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2" fillId="9" borderId="32" xfId="0" applyFont="1" applyFill="1" applyBorder="1" applyAlignment="1" applyProtection="1">
      <alignment horizontal="left" vertical="center" wrapText="1"/>
      <protection locked="0"/>
    </xf>
    <xf numFmtId="0" fontId="22" fillId="9" borderId="60" xfId="0" applyFont="1" applyFill="1" applyBorder="1" applyAlignment="1" applyProtection="1">
      <alignment horizontal="left"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4" fillId="9" borderId="31" xfId="0" applyFont="1" applyFill="1" applyBorder="1" applyAlignment="1" applyProtection="1">
      <alignment horizontal="justify" vertical="center" wrapText="1"/>
      <protection locked="0"/>
    </xf>
    <xf numFmtId="0" fontId="24"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cellXfs>
  <cellStyles count="3">
    <cellStyle name="Comma" xfId="1" builtinId="3"/>
    <cellStyle name="Normal" xfId="0" builtinId="0"/>
    <cellStyle name="Percent"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rgb="FFFFFAEB"/>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selection activeCell="L50" sqref="L50"/>
    </sheetView>
  </sheetViews>
  <sheetFormatPr defaultColWidth="10.88671875" defaultRowHeight="14.4" x14ac:dyDescent="0.3"/>
  <cols>
    <col min="1" max="1" width="23" style="39" customWidth="1"/>
    <col min="2" max="2" width="19.77734375" style="39" customWidth="1"/>
    <col min="3" max="3" width="12.44140625" style="39" customWidth="1"/>
    <col min="4" max="4" width="15.77734375" style="39" customWidth="1"/>
    <col min="5" max="5" width="13.6640625" style="39" customWidth="1"/>
    <col min="6" max="9" width="15.77734375" style="39" customWidth="1"/>
    <col min="10" max="10" width="17.77734375" style="39" customWidth="1"/>
    <col min="11" max="16384" width="10.88671875" style="36"/>
  </cols>
  <sheetData>
    <row r="1" spans="1:10" ht="21.6" thickBot="1" x14ac:dyDescent="0.35">
      <c r="A1" s="5"/>
      <c r="B1" s="81" t="s">
        <v>88</v>
      </c>
      <c r="C1" s="82"/>
      <c r="D1" s="82"/>
      <c r="E1" s="82"/>
      <c r="F1" s="82"/>
      <c r="G1" s="82"/>
      <c r="H1" s="82"/>
      <c r="I1" s="82"/>
      <c r="J1" s="83"/>
    </row>
    <row r="2" spans="1:10" ht="21.6" thickBot="1" x14ac:dyDescent="0.35">
      <c r="A2" s="6"/>
      <c r="B2" s="84" t="s">
        <v>0</v>
      </c>
      <c r="C2" s="85"/>
      <c r="D2" s="84" t="s">
        <v>1</v>
      </c>
      <c r="E2" s="85"/>
      <c r="F2" s="85"/>
      <c r="G2" s="85"/>
      <c r="H2" s="86"/>
      <c r="I2" s="1" t="s">
        <v>2</v>
      </c>
      <c r="J2" s="2" t="s">
        <v>3</v>
      </c>
    </row>
    <row r="3" spans="1:10" ht="21.6" thickBot="1" x14ac:dyDescent="0.35">
      <c r="A3" s="7"/>
      <c r="B3" s="87" t="s">
        <v>4</v>
      </c>
      <c r="C3" s="88"/>
      <c r="D3" s="87"/>
      <c r="E3" s="88"/>
      <c r="F3" s="88"/>
      <c r="G3" s="88"/>
      <c r="H3" s="89"/>
      <c r="I3" s="9"/>
      <c r="J3" s="10"/>
    </row>
    <row r="4" spans="1:10" ht="10.050000000000001" customHeight="1" x14ac:dyDescent="0.3">
      <c r="A4" s="90"/>
      <c r="B4" s="91"/>
      <c r="C4" s="91"/>
      <c r="D4" s="92"/>
      <c r="E4" s="92"/>
      <c r="F4" s="92"/>
      <c r="G4" s="92"/>
      <c r="H4" s="92"/>
      <c r="I4" s="91"/>
      <c r="J4" s="93"/>
    </row>
    <row r="5" spans="1:10" ht="3" customHeight="1" thickBot="1" x14ac:dyDescent="0.35">
      <c r="A5" s="78"/>
      <c r="B5" s="79"/>
      <c r="C5" s="79"/>
      <c r="D5" s="79"/>
      <c r="E5" s="79"/>
      <c r="F5" s="79"/>
      <c r="G5" s="79"/>
      <c r="H5" s="79"/>
      <c r="I5" s="79"/>
      <c r="J5" s="80"/>
    </row>
    <row r="6" spans="1:10" ht="15.6" x14ac:dyDescent="0.3">
      <c r="A6" s="53" t="s">
        <v>65</v>
      </c>
      <c r="B6" s="54"/>
      <c r="C6" s="54"/>
      <c r="D6" s="54"/>
      <c r="E6" s="54"/>
      <c r="F6" s="54"/>
      <c r="G6" s="54"/>
      <c r="H6" s="54"/>
      <c r="I6" s="54"/>
      <c r="J6" s="55"/>
    </row>
    <row r="7" spans="1:10" ht="15.6" x14ac:dyDescent="0.3">
      <c r="A7" s="56" t="s">
        <v>5</v>
      </c>
      <c r="B7" s="57"/>
      <c r="C7" s="57"/>
      <c r="D7" s="57"/>
      <c r="E7" s="57"/>
      <c r="F7" s="57"/>
      <c r="G7" s="57"/>
      <c r="H7" s="57"/>
      <c r="I7" s="57"/>
      <c r="J7" s="58"/>
    </row>
    <row r="8" spans="1:10" x14ac:dyDescent="0.3">
      <c r="A8" s="37" t="s">
        <v>6</v>
      </c>
      <c r="B8" s="94" t="s">
        <v>50</v>
      </c>
      <c r="C8" s="95"/>
      <c r="D8" s="95"/>
      <c r="E8" s="95"/>
      <c r="F8" s="95"/>
      <c r="G8" s="95"/>
      <c r="H8" s="95"/>
      <c r="I8" s="95"/>
      <c r="J8" s="96"/>
    </row>
    <row r="9" spans="1:10" ht="15" customHeight="1" x14ac:dyDescent="0.3">
      <c r="A9" s="38" t="s">
        <v>35</v>
      </c>
      <c r="B9" s="94" t="s">
        <v>51</v>
      </c>
      <c r="C9" s="95"/>
      <c r="D9" s="95"/>
      <c r="E9" s="95"/>
      <c r="F9" s="95"/>
      <c r="G9" s="95"/>
      <c r="H9" s="95"/>
      <c r="I9" s="95"/>
      <c r="J9" s="96"/>
    </row>
    <row r="10" spans="1:10" x14ac:dyDescent="0.3">
      <c r="A10" s="38" t="s">
        <v>36</v>
      </c>
      <c r="B10" s="94" t="s">
        <v>52</v>
      </c>
      <c r="C10" s="95"/>
      <c r="D10" s="95"/>
      <c r="E10" s="95"/>
      <c r="F10" s="95"/>
      <c r="G10" s="95"/>
      <c r="H10" s="95"/>
      <c r="I10" s="95"/>
      <c r="J10" s="96"/>
    </row>
    <row r="11" spans="1:10" ht="46.05" customHeight="1" x14ac:dyDescent="0.3">
      <c r="A11" s="37" t="s">
        <v>7</v>
      </c>
      <c r="B11" s="97" t="s">
        <v>49</v>
      </c>
      <c r="C11" s="97"/>
      <c r="D11" s="97"/>
      <c r="E11" s="97"/>
      <c r="F11" s="97"/>
      <c r="G11" s="97"/>
      <c r="H11" s="97"/>
      <c r="I11" s="97"/>
      <c r="J11" s="98"/>
    </row>
    <row r="12" spans="1:10" ht="31.5" customHeight="1" x14ac:dyDescent="0.3">
      <c r="A12" s="37" t="s">
        <v>8</v>
      </c>
      <c r="B12" s="97" t="s">
        <v>79</v>
      </c>
      <c r="C12" s="97"/>
      <c r="D12" s="97"/>
      <c r="E12" s="97"/>
      <c r="F12" s="97"/>
      <c r="G12" s="97"/>
      <c r="H12" s="97"/>
      <c r="I12" s="97"/>
      <c r="J12" s="98"/>
    </row>
    <row r="13" spans="1:10" ht="15.6" x14ac:dyDescent="0.3">
      <c r="A13" s="69" t="s">
        <v>9</v>
      </c>
      <c r="B13" s="70"/>
      <c r="C13" s="70"/>
      <c r="D13" s="70"/>
      <c r="E13" s="70"/>
      <c r="F13" s="70"/>
      <c r="G13" s="70"/>
      <c r="H13" s="70"/>
      <c r="I13" s="70"/>
      <c r="J13" s="71"/>
    </row>
    <row r="14" spans="1:10" ht="27.75" customHeight="1" x14ac:dyDescent="0.3">
      <c r="A14" s="37" t="s">
        <v>10</v>
      </c>
      <c r="B14" s="8">
        <v>1</v>
      </c>
      <c r="C14" s="123" t="s">
        <v>67</v>
      </c>
      <c r="D14" s="123"/>
      <c r="E14" s="123"/>
      <c r="F14" s="123"/>
      <c r="G14" s="123"/>
      <c r="H14" s="123"/>
      <c r="I14" s="123"/>
      <c r="J14" s="124"/>
    </row>
    <row r="15" spans="1:10" ht="26.25" customHeight="1" x14ac:dyDescent="0.3">
      <c r="A15" s="37" t="s">
        <v>11</v>
      </c>
      <c r="B15" s="8">
        <v>1.1000000000000001</v>
      </c>
      <c r="C15" s="123" t="s">
        <v>68</v>
      </c>
      <c r="D15" s="123"/>
      <c r="E15" s="123"/>
      <c r="F15" s="123"/>
      <c r="G15" s="123"/>
      <c r="H15" s="123"/>
      <c r="I15" s="123"/>
      <c r="J15" s="124"/>
    </row>
    <row r="16" spans="1:10" ht="25.35" customHeight="1" x14ac:dyDescent="0.3">
      <c r="A16" s="37" t="s">
        <v>12</v>
      </c>
      <c r="B16" s="3" t="s">
        <v>54</v>
      </c>
      <c r="C16" s="123" t="s">
        <v>69</v>
      </c>
      <c r="D16" s="123"/>
      <c r="E16" s="123"/>
      <c r="F16" s="123"/>
      <c r="G16" s="123"/>
      <c r="H16" s="123"/>
      <c r="I16" s="123"/>
      <c r="J16" s="124"/>
    </row>
    <row r="17" spans="1:10" ht="15.6" x14ac:dyDescent="0.3">
      <c r="A17" s="69" t="s">
        <v>13</v>
      </c>
      <c r="B17" s="70"/>
      <c r="C17" s="70"/>
      <c r="D17" s="70"/>
      <c r="E17" s="70"/>
      <c r="F17" s="70"/>
      <c r="G17" s="70"/>
      <c r="H17" s="70"/>
      <c r="I17" s="70"/>
      <c r="J17" s="71"/>
    </row>
    <row r="18" spans="1:10" ht="21.45" customHeight="1" x14ac:dyDescent="0.3">
      <c r="A18" s="14" t="s">
        <v>14</v>
      </c>
      <c r="B18" s="72" t="s">
        <v>53</v>
      </c>
      <c r="C18" s="72"/>
      <c r="D18" s="72"/>
      <c r="E18" s="72"/>
      <c r="F18" s="72"/>
      <c r="G18" s="72"/>
      <c r="H18" s="72"/>
      <c r="I18" s="72"/>
      <c r="J18" s="73"/>
    </row>
    <row r="19" spans="1:10" ht="62.55" customHeight="1" x14ac:dyDescent="0.3">
      <c r="A19" s="14" t="s">
        <v>15</v>
      </c>
      <c r="B19" s="74" t="s">
        <v>66</v>
      </c>
      <c r="C19" s="74"/>
      <c r="D19" s="74"/>
      <c r="E19" s="74"/>
      <c r="F19" s="74"/>
      <c r="G19" s="74"/>
      <c r="H19" s="74"/>
      <c r="I19" s="74"/>
      <c r="J19" s="75"/>
    </row>
    <row r="20" spans="1:10" ht="21" customHeight="1" x14ac:dyDescent="0.3">
      <c r="A20" s="14" t="s">
        <v>16</v>
      </c>
      <c r="B20" s="74" t="s">
        <v>55</v>
      </c>
      <c r="C20" s="74"/>
      <c r="D20" s="74"/>
      <c r="E20" s="74"/>
      <c r="F20" s="74"/>
      <c r="G20" s="74"/>
      <c r="H20" s="74"/>
      <c r="I20" s="74"/>
      <c r="J20" s="75"/>
    </row>
    <row r="21" spans="1:10" ht="19.95" customHeight="1" thickBot="1" x14ac:dyDescent="0.35">
      <c r="A21" s="15" t="s">
        <v>37</v>
      </c>
      <c r="B21" s="76" t="s">
        <v>56</v>
      </c>
      <c r="C21" s="76"/>
      <c r="D21" s="76"/>
      <c r="E21" s="76"/>
      <c r="F21" s="76"/>
      <c r="G21" s="76"/>
      <c r="H21" s="76"/>
      <c r="I21" s="76"/>
      <c r="J21" s="77"/>
    </row>
    <row r="22" spans="1:10" ht="15.6" x14ac:dyDescent="0.3">
      <c r="A22" s="53" t="s">
        <v>17</v>
      </c>
      <c r="B22" s="54"/>
      <c r="C22" s="54"/>
      <c r="D22" s="54"/>
      <c r="E22" s="54"/>
      <c r="F22" s="54"/>
      <c r="G22" s="54"/>
      <c r="H22" s="54"/>
      <c r="I22" s="54"/>
      <c r="J22" s="55"/>
    </row>
    <row r="23" spans="1:10" ht="15.6" x14ac:dyDescent="0.3">
      <c r="A23" s="56" t="s">
        <v>18</v>
      </c>
      <c r="B23" s="57"/>
      <c r="C23" s="57"/>
      <c r="D23" s="57"/>
      <c r="E23" s="57"/>
      <c r="F23" s="57"/>
      <c r="G23" s="57"/>
      <c r="H23" s="57"/>
      <c r="I23" s="57"/>
      <c r="J23" s="58"/>
    </row>
    <row r="24" spans="1:10" ht="15" customHeight="1" x14ac:dyDescent="0.3">
      <c r="A24" s="64" t="s">
        <v>19</v>
      </c>
      <c r="B24" s="65"/>
      <c r="C24" s="66" t="s">
        <v>20</v>
      </c>
      <c r="D24" s="68"/>
      <c r="E24" s="68"/>
      <c r="F24" s="68" t="s">
        <v>21</v>
      </c>
      <c r="G24" s="68"/>
      <c r="H24" s="65"/>
      <c r="I24" s="66" t="s">
        <v>22</v>
      </c>
      <c r="J24" s="67"/>
    </row>
    <row r="25" spans="1:10" x14ac:dyDescent="0.3">
      <c r="A25" s="127">
        <v>564624143</v>
      </c>
      <c r="B25" s="128"/>
      <c r="C25" s="132">
        <v>629582269.27999997</v>
      </c>
      <c r="D25" s="133"/>
      <c r="E25" s="134"/>
      <c r="F25" s="59">
        <v>369372791.25</v>
      </c>
      <c r="G25" s="60"/>
      <c r="H25" s="61"/>
      <c r="I25" s="129">
        <f>F25/C25</f>
        <v>0.58669503458606043</v>
      </c>
      <c r="J25" s="130"/>
    </row>
    <row r="26" spans="1:10" ht="15.6" x14ac:dyDescent="0.3">
      <c r="A26" s="56" t="s">
        <v>23</v>
      </c>
      <c r="B26" s="57"/>
      <c r="C26" s="57"/>
      <c r="D26" s="57"/>
      <c r="E26" s="57"/>
      <c r="F26" s="57"/>
      <c r="G26" s="57"/>
      <c r="H26" s="57"/>
      <c r="I26" s="57"/>
      <c r="J26" s="58"/>
    </row>
    <row r="27" spans="1:10" x14ac:dyDescent="0.3">
      <c r="A27" s="40"/>
      <c r="B27" s="36"/>
      <c r="C27" s="62" t="s">
        <v>48</v>
      </c>
      <c r="D27" s="63"/>
      <c r="E27" s="62" t="s">
        <v>46</v>
      </c>
      <c r="F27" s="63"/>
      <c r="G27" s="62" t="s">
        <v>47</v>
      </c>
      <c r="H27" s="62"/>
      <c r="I27" s="62" t="s">
        <v>24</v>
      </c>
      <c r="J27" s="131"/>
    </row>
    <row r="28" spans="1:10" ht="41.4" x14ac:dyDescent="0.3">
      <c r="A28" s="12" t="s">
        <v>25</v>
      </c>
      <c r="B28" s="4" t="s">
        <v>26</v>
      </c>
      <c r="C28" s="4" t="s">
        <v>38</v>
      </c>
      <c r="D28" s="4" t="s">
        <v>39</v>
      </c>
      <c r="E28" s="4" t="s">
        <v>40</v>
      </c>
      <c r="F28" s="4" t="s">
        <v>41</v>
      </c>
      <c r="G28" s="4" t="s">
        <v>42</v>
      </c>
      <c r="H28" s="4" t="s">
        <v>43</v>
      </c>
      <c r="I28" s="4" t="s">
        <v>44</v>
      </c>
      <c r="J28" s="13" t="s">
        <v>45</v>
      </c>
    </row>
    <row r="29" spans="1:10" ht="61.2" customHeight="1" x14ac:dyDescent="0.3">
      <c r="A29" s="16" t="s">
        <v>57</v>
      </c>
      <c r="B29" s="17" t="s">
        <v>70</v>
      </c>
      <c r="C29" s="34">
        <v>231</v>
      </c>
      <c r="D29" s="35">
        <v>49925054</v>
      </c>
      <c r="E29" s="34">
        <v>60</v>
      </c>
      <c r="F29" s="35">
        <v>10441514.43</v>
      </c>
      <c r="G29" s="45">
        <v>109</v>
      </c>
      <c r="H29" s="46">
        <v>10246149.07</v>
      </c>
      <c r="I29" s="51">
        <f>Tabla1[[#This Row],[Física 
(E)]]/Tabla1[[#This Row],[Física
(C)]]</f>
        <v>1.8166666666666667</v>
      </c>
      <c r="J29" s="52">
        <f>H29/F29</f>
        <v>0.98128955705518295</v>
      </c>
    </row>
    <row r="30" spans="1:10" ht="64.95" customHeight="1" x14ac:dyDescent="0.3">
      <c r="A30" s="16" t="s">
        <v>58</v>
      </c>
      <c r="B30" s="17" t="s">
        <v>71</v>
      </c>
      <c r="C30" s="34">
        <v>22580</v>
      </c>
      <c r="D30" s="35">
        <v>125513262</v>
      </c>
      <c r="E30" s="34">
        <v>8080</v>
      </c>
      <c r="F30" s="35">
        <v>47529568.890000001</v>
      </c>
      <c r="G30" s="45">
        <v>9623</v>
      </c>
      <c r="H30" s="46">
        <v>26847038.030000001</v>
      </c>
      <c r="I30" s="51">
        <f>Tabla1[[#This Row],[Física 
(E)]]/Tabla1[[#This Row],[Física
(C)]]</f>
        <v>1.1909653465346535</v>
      </c>
      <c r="J30" s="52">
        <f>H30/F30</f>
        <v>0.56484918035199116</v>
      </c>
    </row>
    <row r="31" spans="1:10" ht="63.45" customHeight="1" x14ac:dyDescent="0.3">
      <c r="A31" s="26" t="s">
        <v>72</v>
      </c>
      <c r="B31" s="27" t="s">
        <v>74</v>
      </c>
      <c r="C31" s="41">
        <v>46</v>
      </c>
      <c r="D31" s="42">
        <v>51685467</v>
      </c>
      <c r="E31" s="41">
        <v>20</v>
      </c>
      <c r="F31" s="42">
        <v>11958445.109999999</v>
      </c>
      <c r="G31" s="47">
        <v>6</v>
      </c>
      <c r="H31" s="48">
        <v>11741859.07</v>
      </c>
      <c r="I31" s="51">
        <f>Tabla1[[#This Row],[Física 
(E)]]/Tabla1[[#This Row],[Física
(C)]]</f>
        <v>0.3</v>
      </c>
      <c r="J31" s="52">
        <f t="shared" ref="J31:J32" si="0">H31/F31</f>
        <v>0.98188844469262282</v>
      </c>
    </row>
    <row r="32" spans="1:10" ht="42" customHeight="1" thickBot="1" x14ac:dyDescent="0.35">
      <c r="A32" s="28" t="s">
        <v>59</v>
      </c>
      <c r="B32" s="29" t="s">
        <v>73</v>
      </c>
      <c r="C32" s="43">
        <v>601</v>
      </c>
      <c r="D32" s="44">
        <v>19866100</v>
      </c>
      <c r="E32" s="43">
        <v>133</v>
      </c>
      <c r="F32" s="44">
        <v>9290095.4000000004</v>
      </c>
      <c r="G32" s="49">
        <v>224</v>
      </c>
      <c r="H32" s="50">
        <v>12165716.279999999</v>
      </c>
      <c r="I32" s="51">
        <f>Tabla1[[#This Row],[Física 
(E)]]/Tabla1[[#This Row],[Física
(C)]]</f>
        <v>1.6842105263157894</v>
      </c>
      <c r="J32" s="52">
        <f t="shared" si="0"/>
        <v>1.3095362056238948</v>
      </c>
    </row>
    <row r="33" spans="1:11" ht="15.6" x14ac:dyDescent="0.3">
      <c r="A33" s="53" t="s">
        <v>27</v>
      </c>
      <c r="B33" s="54"/>
      <c r="C33" s="54"/>
      <c r="D33" s="54"/>
      <c r="E33" s="54"/>
      <c r="F33" s="54"/>
      <c r="G33" s="54"/>
      <c r="H33" s="54"/>
      <c r="I33" s="54"/>
      <c r="J33" s="55"/>
    </row>
    <row r="34" spans="1:11" ht="16.2" thickBot="1" x14ac:dyDescent="0.35">
      <c r="A34" s="56" t="s">
        <v>28</v>
      </c>
      <c r="B34" s="57"/>
      <c r="C34" s="57"/>
      <c r="D34" s="57"/>
      <c r="E34" s="57"/>
      <c r="F34" s="57"/>
      <c r="G34" s="57"/>
      <c r="H34" s="57"/>
      <c r="I34" s="57"/>
      <c r="J34" s="58"/>
    </row>
    <row r="35" spans="1:11" ht="27" customHeight="1" x14ac:dyDescent="0.3">
      <c r="A35" s="20" t="s">
        <v>29</v>
      </c>
      <c r="B35" s="99" t="s">
        <v>60</v>
      </c>
      <c r="C35" s="99"/>
      <c r="D35" s="99"/>
      <c r="E35" s="99"/>
      <c r="F35" s="99"/>
      <c r="G35" s="99"/>
      <c r="H35" s="99"/>
      <c r="I35" s="99"/>
      <c r="J35" s="100"/>
    </row>
    <row r="36" spans="1:11" ht="51.45" customHeight="1" x14ac:dyDescent="0.3">
      <c r="A36" s="21" t="s">
        <v>30</v>
      </c>
      <c r="B36" s="101" t="s">
        <v>61</v>
      </c>
      <c r="C36" s="101"/>
      <c r="D36" s="101"/>
      <c r="E36" s="101"/>
      <c r="F36" s="101"/>
      <c r="G36" s="101"/>
      <c r="H36" s="101"/>
      <c r="I36" s="101"/>
      <c r="J36" s="102"/>
    </row>
    <row r="37" spans="1:11" ht="91.5" customHeight="1" x14ac:dyDescent="0.3">
      <c r="A37" s="21" t="s">
        <v>31</v>
      </c>
      <c r="B37" s="103" t="s">
        <v>81</v>
      </c>
      <c r="C37" s="103"/>
      <c r="D37" s="103"/>
      <c r="E37" s="103"/>
      <c r="F37" s="103"/>
      <c r="G37" s="103"/>
      <c r="H37" s="103"/>
      <c r="I37" s="103"/>
      <c r="J37" s="104"/>
    </row>
    <row r="38" spans="1:11" ht="89.55" customHeight="1" thickBot="1" x14ac:dyDescent="0.35">
      <c r="A38" s="22" t="s">
        <v>32</v>
      </c>
      <c r="B38" s="114" t="s">
        <v>82</v>
      </c>
      <c r="C38" s="114"/>
      <c r="D38" s="114"/>
      <c r="E38" s="114"/>
      <c r="F38" s="114"/>
      <c r="G38" s="114"/>
      <c r="H38" s="114"/>
      <c r="I38" s="114"/>
      <c r="J38" s="115"/>
    </row>
    <row r="39" spans="1:11" ht="27" customHeight="1" x14ac:dyDescent="0.3">
      <c r="A39" s="30" t="s">
        <v>29</v>
      </c>
      <c r="B39" s="121" t="s">
        <v>62</v>
      </c>
      <c r="C39" s="121"/>
      <c r="D39" s="121"/>
      <c r="E39" s="121"/>
      <c r="F39" s="121"/>
      <c r="G39" s="121"/>
      <c r="H39" s="121"/>
      <c r="I39" s="121"/>
      <c r="J39" s="122"/>
    </row>
    <row r="40" spans="1:11" ht="31.95" customHeight="1" x14ac:dyDescent="0.3">
      <c r="A40" s="31" t="s">
        <v>30</v>
      </c>
      <c r="B40" s="74" t="s">
        <v>76</v>
      </c>
      <c r="C40" s="74"/>
      <c r="D40" s="74"/>
      <c r="E40" s="74"/>
      <c r="F40" s="74"/>
      <c r="G40" s="74"/>
      <c r="H40" s="74"/>
      <c r="I40" s="74"/>
      <c r="J40" s="75"/>
    </row>
    <row r="41" spans="1:11" ht="72" customHeight="1" x14ac:dyDescent="0.3">
      <c r="A41" s="31" t="s">
        <v>31</v>
      </c>
      <c r="B41" s="103" t="s">
        <v>83</v>
      </c>
      <c r="C41" s="103"/>
      <c r="D41" s="103"/>
      <c r="E41" s="103"/>
      <c r="F41" s="103"/>
      <c r="G41" s="103"/>
      <c r="H41" s="103"/>
      <c r="I41" s="103"/>
      <c r="J41" s="104"/>
    </row>
    <row r="42" spans="1:11" ht="119.55" customHeight="1" thickBot="1" x14ac:dyDescent="0.35">
      <c r="A42" s="32" t="s">
        <v>32</v>
      </c>
      <c r="B42" s="125" t="s">
        <v>84</v>
      </c>
      <c r="C42" s="125"/>
      <c r="D42" s="125"/>
      <c r="E42" s="125"/>
      <c r="F42" s="125"/>
      <c r="G42" s="125"/>
      <c r="H42" s="125"/>
      <c r="I42" s="125"/>
      <c r="J42" s="126"/>
      <c r="K42" s="11"/>
    </row>
    <row r="43" spans="1:11" ht="27" customHeight="1" x14ac:dyDescent="0.3">
      <c r="A43" s="30" t="s">
        <v>29</v>
      </c>
      <c r="B43" s="121" t="s">
        <v>75</v>
      </c>
      <c r="C43" s="121"/>
      <c r="D43" s="121"/>
      <c r="E43" s="121"/>
      <c r="F43" s="121"/>
      <c r="G43" s="121"/>
      <c r="H43" s="121"/>
      <c r="I43" s="121"/>
      <c r="J43" s="122"/>
    </row>
    <row r="44" spans="1:11" ht="27" customHeight="1" x14ac:dyDescent="0.3">
      <c r="A44" s="31" t="s">
        <v>30</v>
      </c>
      <c r="B44" s="74" t="s">
        <v>77</v>
      </c>
      <c r="C44" s="74"/>
      <c r="D44" s="74"/>
      <c r="E44" s="74"/>
      <c r="F44" s="74"/>
      <c r="G44" s="74"/>
      <c r="H44" s="74"/>
      <c r="I44" s="74"/>
      <c r="J44" s="75"/>
    </row>
    <row r="45" spans="1:11" ht="75.45" customHeight="1" x14ac:dyDescent="0.3">
      <c r="A45" s="31" t="s">
        <v>31</v>
      </c>
      <c r="B45" s="103" t="s">
        <v>85</v>
      </c>
      <c r="C45" s="103"/>
      <c r="D45" s="103"/>
      <c r="E45" s="103"/>
      <c r="F45" s="103"/>
      <c r="G45" s="103"/>
      <c r="H45" s="103"/>
      <c r="I45" s="103"/>
      <c r="J45" s="104"/>
    </row>
    <row r="46" spans="1:11" ht="162.44999999999999" customHeight="1" thickBot="1" x14ac:dyDescent="0.35">
      <c r="A46" s="33" t="s">
        <v>32</v>
      </c>
      <c r="B46" s="117" t="s">
        <v>86</v>
      </c>
      <c r="C46" s="117"/>
      <c r="D46" s="117"/>
      <c r="E46" s="117"/>
      <c r="F46" s="117"/>
      <c r="G46" s="117"/>
      <c r="H46" s="117"/>
      <c r="I46" s="117"/>
      <c r="J46" s="118"/>
    </row>
    <row r="47" spans="1:11" ht="27" customHeight="1" x14ac:dyDescent="0.3">
      <c r="A47" s="23" t="s">
        <v>29</v>
      </c>
      <c r="B47" s="121" t="s">
        <v>64</v>
      </c>
      <c r="C47" s="121"/>
      <c r="D47" s="121"/>
      <c r="E47" s="121"/>
      <c r="F47" s="121"/>
      <c r="G47" s="121"/>
      <c r="H47" s="121"/>
      <c r="I47" s="121"/>
      <c r="J47" s="122"/>
    </row>
    <row r="48" spans="1:11" ht="27" customHeight="1" x14ac:dyDescent="0.3">
      <c r="A48" s="24" t="s">
        <v>30</v>
      </c>
      <c r="B48" s="74" t="s">
        <v>63</v>
      </c>
      <c r="C48" s="74"/>
      <c r="D48" s="74"/>
      <c r="E48" s="74"/>
      <c r="F48" s="74"/>
      <c r="G48" s="74"/>
      <c r="H48" s="74"/>
      <c r="I48" s="74"/>
      <c r="J48" s="75"/>
    </row>
    <row r="49" spans="1:10" ht="76.5" customHeight="1" x14ac:dyDescent="0.3">
      <c r="A49" s="24" t="s">
        <v>31</v>
      </c>
      <c r="B49" s="110" t="s">
        <v>87</v>
      </c>
      <c r="C49" s="110"/>
      <c r="D49" s="110"/>
      <c r="E49" s="110"/>
      <c r="F49" s="110"/>
      <c r="G49" s="110"/>
      <c r="H49" s="110"/>
      <c r="I49" s="110"/>
      <c r="J49" s="111"/>
    </row>
    <row r="50" spans="1:10" ht="157.94999999999999" customHeight="1" thickBot="1" x14ac:dyDescent="0.35">
      <c r="A50" s="25" t="s">
        <v>32</v>
      </c>
      <c r="B50" s="112" t="s">
        <v>89</v>
      </c>
      <c r="C50" s="112"/>
      <c r="D50" s="112"/>
      <c r="E50" s="112"/>
      <c r="F50" s="112"/>
      <c r="G50" s="112"/>
      <c r="H50" s="112"/>
      <c r="I50" s="112"/>
      <c r="J50" s="113"/>
    </row>
    <row r="51" spans="1:10" ht="15.45" customHeight="1" x14ac:dyDescent="0.3">
      <c r="A51" s="18"/>
      <c r="B51" s="19"/>
      <c r="C51" s="19"/>
      <c r="D51" s="19"/>
      <c r="E51" s="19"/>
      <c r="F51" s="19"/>
      <c r="G51" s="19"/>
      <c r="H51" s="19"/>
      <c r="I51" s="19"/>
      <c r="J51" s="19"/>
    </row>
    <row r="52" spans="1:10" ht="30.75" customHeight="1" x14ac:dyDescent="0.3">
      <c r="A52" s="119" t="s">
        <v>33</v>
      </c>
      <c r="B52" s="70"/>
      <c r="C52" s="70"/>
      <c r="D52" s="70"/>
      <c r="E52" s="70"/>
      <c r="F52" s="70"/>
      <c r="G52" s="70"/>
      <c r="H52" s="70"/>
      <c r="I52" s="70"/>
      <c r="J52" s="120"/>
    </row>
    <row r="53" spans="1:10" ht="15.6" x14ac:dyDescent="0.3">
      <c r="A53" s="105" t="s">
        <v>34</v>
      </c>
      <c r="B53" s="57"/>
      <c r="C53" s="57"/>
      <c r="D53" s="57"/>
      <c r="E53" s="57"/>
      <c r="F53" s="57"/>
      <c r="G53" s="57"/>
      <c r="H53" s="57"/>
      <c r="I53" s="57"/>
      <c r="J53" s="106"/>
    </row>
    <row r="54" spans="1:10" ht="31.05" customHeight="1" x14ac:dyDescent="0.3">
      <c r="A54" s="107" t="s">
        <v>78</v>
      </c>
      <c r="B54" s="108"/>
      <c r="C54" s="108"/>
      <c r="D54" s="108"/>
      <c r="E54" s="108"/>
      <c r="F54" s="108"/>
      <c r="G54" s="108"/>
      <c r="H54" s="108"/>
      <c r="I54" s="108"/>
      <c r="J54" s="109"/>
    </row>
    <row r="55" spans="1:10" ht="30.45" customHeight="1" x14ac:dyDescent="0.3">
      <c r="A55" s="116" t="s">
        <v>80</v>
      </c>
      <c r="B55" s="116"/>
      <c r="C55" s="116"/>
      <c r="D55" s="116"/>
      <c r="E55" s="116"/>
      <c r="F55" s="116"/>
      <c r="G55" s="116"/>
      <c r="H55" s="116"/>
      <c r="I55" s="116"/>
      <c r="J55" s="116"/>
    </row>
  </sheetData>
  <mergeCells count="60">
    <mergeCell ref="C15:J15"/>
    <mergeCell ref="C16:J16"/>
    <mergeCell ref="C14:J14"/>
    <mergeCell ref="B43:J43"/>
    <mergeCell ref="B44:J44"/>
    <mergeCell ref="B39:J39"/>
    <mergeCell ref="B40:J40"/>
    <mergeCell ref="B41:J41"/>
    <mergeCell ref="B42:J42"/>
    <mergeCell ref="A25:B25"/>
    <mergeCell ref="I25:J25"/>
    <mergeCell ref="A26:J26"/>
    <mergeCell ref="C27:D27"/>
    <mergeCell ref="G27:H27"/>
    <mergeCell ref="I27:J27"/>
    <mergeCell ref="C25:E25"/>
    <mergeCell ref="A55:J55"/>
    <mergeCell ref="B45:J45"/>
    <mergeCell ref="B46:J46"/>
    <mergeCell ref="A52:J52"/>
    <mergeCell ref="B47:J47"/>
    <mergeCell ref="B48:J48"/>
    <mergeCell ref="B35:J35"/>
    <mergeCell ref="B36:J36"/>
    <mergeCell ref="B37:J37"/>
    <mergeCell ref="A53:J53"/>
    <mergeCell ref="A54:J54"/>
    <mergeCell ref="B49:J49"/>
    <mergeCell ref="B50:J50"/>
    <mergeCell ref="B38:J38"/>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 ref="A17:J17"/>
    <mergeCell ref="B18:J18"/>
    <mergeCell ref="B19:J19"/>
    <mergeCell ref="B20:J20"/>
    <mergeCell ref="A22:J22"/>
    <mergeCell ref="B21:J21"/>
    <mergeCell ref="A33:J33"/>
    <mergeCell ref="A34:J34"/>
    <mergeCell ref="F25:H25"/>
    <mergeCell ref="E27:F27"/>
    <mergeCell ref="A23:J23"/>
    <mergeCell ref="A24:B24"/>
    <mergeCell ref="I24:J24"/>
    <mergeCell ref="C24:E24"/>
    <mergeCell ref="F24:H24"/>
  </mergeCells>
  <phoneticPr fontId="21" type="noConversion"/>
  <dataValidations xWindow="680" yWindow="669" count="16">
    <dataValidation allowBlank="1" showInputMessage="1" showErrorMessage="1" prompt="Monto presupuestado para el producto" sqref="D28 F28 D29:F30 D32:F32"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4:J54" xr:uid="{00000000-0002-0000-0000-000004000000}"/>
    <dataValidation allowBlank="1" showInputMessage="1" showErrorMessage="1" prompt="De existir desvío, explicar razones." sqref="B38:J38 B46:J46 B50:J51 B42:K42"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47:J47 B35:J35 B43:J43 B39:J39"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3622047244094491" right="0.23622047244094491" top="0.74803149606299213" bottom="0.74803149606299213" header="0.31496062992125984" footer="0.31496062992125984"/>
  <pageSetup scale="61" fitToHeight="0" orientation="portrait" r:id="rId1"/>
  <rowBreaks count="2" manualBreakCount="2">
    <brk id="32" max="9" man="1"/>
    <brk id="46" max="9"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T3</vt:lpstr>
      <vt:lpstr>'T3'!Print_Area</vt:lpstr>
      <vt:lpstr>'T3'!Print_Titles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Nicolay Sanchez Acosta</cp:lastModifiedBy>
  <cp:lastPrinted>2023-10-18T19:04:29Z</cp:lastPrinted>
  <dcterms:created xsi:type="dcterms:W3CDTF">2021-03-22T15:50:10Z</dcterms:created>
  <dcterms:modified xsi:type="dcterms:W3CDTF">2023-10-19T18:13:17Z</dcterms:modified>
</cp:coreProperties>
</file>